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55" i="1"/>
  <c r="J3"/>
  <c r="F3"/>
  <c r="D24"/>
  <c r="E35"/>
  <c r="E36"/>
  <c r="E40"/>
  <c r="E38"/>
  <c r="E32"/>
  <c r="E42"/>
  <c r="E44"/>
  <c r="E34"/>
  <c r="E29"/>
  <c r="E46"/>
  <c r="E27"/>
  <c r="E30"/>
  <c r="E45"/>
  <c r="E47"/>
  <c r="E39"/>
  <c r="E28"/>
  <c r="E31"/>
  <c r="E37"/>
  <c r="E33"/>
  <c r="E41"/>
  <c r="E43"/>
  <c r="E13"/>
  <c r="E21"/>
  <c r="E8"/>
  <c r="E23"/>
  <c r="E16"/>
  <c r="E11"/>
  <c r="E5"/>
  <c r="E4"/>
  <c r="E17"/>
  <c r="E18"/>
  <c r="E19"/>
  <c r="E9"/>
  <c r="E12"/>
  <c r="E20"/>
  <c r="E6"/>
  <c r="E14"/>
  <c r="E10"/>
  <c r="E22"/>
  <c r="E15"/>
  <c r="E7"/>
  <c r="E3"/>
</calcChain>
</file>

<file path=xl/sharedStrings.xml><?xml version="1.0" encoding="utf-8"?>
<sst xmlns="http://schemas.openxmlformats.org/spreadsheetml/2006/main" count="274" uniqueCount="156">
  <si>
    <t>LIFE+ 2013</t>
  </si>
  <si>
    <t xml:space="preserve">Spain </t>
  </si>
  <si>
    <t>Projects</t>
  </si>
  <si>
    <t>Projects in Spain</t>
  </si>
  <si>
    <t>Extruclean</t>
  </si>
  <si>
    <t>Empresarial</t>
  </si>
  <si>
    <t>Iseas</t>
  </si>
  <si>
    <t>Administración</t>
  </si>
  <si>
    <t>CSIC</t>
  </si>
  <si>
    <t>Greenzo</t>
  </si>
  <si>
    <t>Regenera Limia</t>
  </si>
  <si>
    <t>CH Miño</t>
  </si>
  <si>
    <t>SUBER</t>
  </si>
  <si>
    <t>CFC</t>
  </si>
  <si>
    <t>Improve</t>
  </si>
  <si>
    <t>Ecodigestión</t>
  </si>
  <si>
    <t>Empresa</t>
  </si>
  <si>
    <t>Aguas de Valencia SA</t>
  </si>
  <si>
    <t>Aquasef</t>
  </si>
  <si>
    <t>CO2Formare</t>
  </si>
  <si>
    <t>Seacolors</t>
  </si>
  <si>
    <t>Aquemfree</t>
  </si>
  <si>
    <t>CCAA Murcia</t>
  </si>
  <si>
    <t>PISA</t>
  </si>
  <si>
    <t>Irriman</t>
  </si>
  <si>
    <t>Cartagena</t>
  </si>
  <si>
    <t>ClimAgri</t>
  </si>
  <si>
    <t>Photocitytex</t>
  </si>
  <si>
    <t>CEAM</t>
  </si>
  <si>
    <t>Universidad/Investigación</t>
  </si>
  <si>
    <t>SO2Zeroef</t>
  </si>
  <si>
    <t>Wheypack</t>
  </si>
  <si>
    <t>Ecolac</t>
  </si>
  <si>
    <t>AZTI</t>
  </si>
  <si>
    <t>Enerbioscrub</t>
  </si>
  <si>
    <t>CIEMAT</t>
  </si>
  <si>
    <t>Factory Microgrid</t>
  </si>
  <si>
    <t>Recymagnet</t>
  </si>
  <si>
    <t>Fundación</t>
  </si>
  <si>
    <t>Fitovid</t>
  </si>
  <si>
    <t>Ewas</t>
  </si>
  <si>
    <t>Transformem</t>
  </si>
  <si>
    <t>Vineyards4heat</t>
  </si>
  <si>
    <t>Ayuntamiento Vilafranca del Penedès</t>
  </si>
  <si>
    <t>WoganMBR</t>
  </si>
  <si>
    <t>Biofer</t>
  </si>
  <si>
    <t>Biobale</t>
  </si>
  <si>
    <t>Renewat</t>
  </si>
  <si>
    <t>Acciona</t>
  </si>
  <si>
    <t>Iberdrola</t>
  </si>
  <si>
    <t>Agrointegra</t>
  </si>
  <si>
    <t>CCAA Navarra</t>
  </si>
  <si>
    <t>Ecocitric</t>
  </si>
  <si>
    <t>Ayuntamiento Vall d'Uixó</t>
  </si>
  <si>
    <t>Releach</t>
  </si>
  <si>
    <t>Fundacio CTM Centre tecnològic</t>
  </si>
  <si>
    <t>Smart Hospital</t>
  </si>
  <si>
    <t>Fundación Cartif</t>
  </si>
  <si>
    <t>Bioseville</t>
  </si>
  <si>
    <t>Valporc</t>
  </si>
  <si>
    <t>Agrowetland</t>
  </si>
  <si>
    <t>Textilleather</t>
  </si>
  <si>
    <t>Zaess</t>
  </si>
  <si>
    <t>Waleva</t>
  </si>
  <si>
    <t>Ebro-AdmiClim</t>
  </si>
  <si>
    <t>Photoscaling</t>
  </si>
  <si>
    <t>IRTA</t>
  </si>
  <si>
    <t>IntegralCarbon</t>
  </si>
  <si>
    <t>Universidad de Burgos, 2 proyectos</t>
  </si>
  <si>
    <t>Enviphage</t>
  </si>
  <si>
    <t>Fundación AZTI, 2 proyectos</t>
  </si>
  <si>
    <t>Respira</t>
  </si>
  <si>
    <t>NanoceramiCO2</t>
  </si>
  <si>
    <t>Trivers</t>
  </si>
  <si>
    <t>Barcelona</t>
  </si>
  <si>
    <t>Rewind</t>
  </si>
  <si>
    <t>Sostrice</t>
  </si>
  <si>
    <t>Memory</t>
  </si>
  <si>
    <t>Fresh Box</t>
  </si>
  <si>
    <t>Coop 2020</t>
  </si>
  <si>
    <t>Cooperativa Agrària Cambrils</t>
  </si>
  <si>
    <t>LIFE GOBERNANZA - 51 PROYECTOS</t>
  </si>
  <si>
    <t>LIFE NATURA - 14 PROYECTOS</t>
  </si>
  <si>
    <t>Migratoebre</t>
  </si>
  <si>
    <t>Institut Terres de l'Ebre</t>
  </si>
  <si>
    <t>Garajonay Vive</t>
  </si>
  <si>
    <t>TRAGSA</t>
  </si>
  <si>
    <t>Tetraclinis</t>
  </si>
  <si>
    <t>Conhabit Andalucía</t>
  </si>
  <si>
    <t>Pinassa</t>
  </si>
  <si>
    <t>Centre de la Propietat Forestal</t>
  </si>
  <si>
    <t>Cipríber</t>
  </si>
  <si>
    <t>CH Duero</t>
  </si>
  <si>
    <t>Arcos</t>
  </si>
  <si>
    <t>Miera</t>
  </si>
  <si>
    <t>Naturaleza y Hombre</t>
  </si>
  <si>
    <t>Madeira Monk Seal</t>
  </si>
  <si>
    <t>CBD Hábitat</t>
  </si>
  <si>
    <t>Pletera</t>
  </si>
  <si>
    <t>Ajuntament de Torroella</t>
  </si>
  <si>
    <t>Feeding Scavengers</t>
  </si>
  <si>
    <t>Lutreola Spain</t>
  </si>
  <si>
    <t>LimnoPirineus</t>
  </si>
  <si>
    <t>PirosLife</t>
  </si>
  <si>
    <t>CCAA Cataluña</t>
  </si>
  <si>
    <t>Montserrat</t>
  </si>
  <si>
    <t>DiBa</t>
  </si>
  <si>
    <t>Elm</t>
  </si>
  <si>
    <t>Ripisilvanatura</t>
  </si>
  <si>
    <t>Belgium</t>
  </si>
  <si>
    <t>Denmark</t>
  </si>
  <si>
    <t>Germany</t>
  </si>
  <si>
    <t xml:space="preserve">Estonia </t>
  </si>
  <si>
    <t>Ireland</t>
  </si>
  <si>
    <t>Greece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</si>
  <si>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</si>
  <si>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</si>
  <si>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</si>
  <si>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</si>
  <si>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</si>
  <si>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</si>
  <si>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</si>
  <si>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</si>
  <si>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</si>
  <si>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</si>
  <si>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</si>
  <si>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Finland</t>
  </si>
  <si>
    <t>Sweden</t>
  </si>
  <si>
    <t>UK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</si>
  <si>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</si>
  <si>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</si>
  <si>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</si>
  <si>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</si>
  <si>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</si>
  <si>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</si>
  <si>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</si>
  <si>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</si>
  <si>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</si>
  <si>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</si>
  <si>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</si>
  <si>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</si>
  <si>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</si>
  <si>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</si>
  <si>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</si>
  <si>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</si>
  <si>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</si>
  <si>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</si>
  <si>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</si>
  <si>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</si>
  <si>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</si>
  <si>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%</t>
  </si>
  <si>
    <t>Asociación Empresarial</t>
  </si>
  <si>
    <t>Fundación/asociación</t>
  </si>
  <si>
    <t>Asociación empresarial</t>
  </si>
  <si>
    <t>Amount (M €)</t>
  </si>
  <si>
    <t>Mean (M €)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</si>
</sst>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Alignment="1" applyProtection="1"/>
    <xf numFmtId="2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3" fillId="0" borderId="0" xfId="2" applyFont="1"/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>
      <selection activeCell="J3" sqref="J3"/>
    </sheetView>
  </sheetViews>
  <sheetFormatPr baseColWidth="10" defaultRowHeight="15"/>
  <cols>
    <col min="1" max="1" width="6" customWidth="1"/>
    <col min="4" max="4" width="15.28515625" customWidth="1"/>
    <col min="5" max="5" width="11.5703125" bestFit="1" customWidth="1"/>
    <col min="6" max="7" width="11.5703125" customWidth="1"/>
    <col min="8" max="8" width="11.42578125" style="4"/>
    <col min="9" max="9" width="20" customWidth="1"/>
    <col min="10" max="10" width="17" customWidth="1"/>
    <col min="11" max="11" width="14.7109375" customWidth="1"/>
  </cols>
  <sheetData>
    <row r="1" spans="1:17">
      <c r="B1" s="7" t="s">
        <v>0</v>
      </c>
    </row>
    <row r="2" spans="1:17">
      <c r="C2" t="s">
        <v>2</v>
      </c>
      <c r="D2" t="s">
        <v>154</v>
      </c>
      <c r="E2" t="s">
        <v>155</v>
      </c>
      <c r="F2" t="s">
        <v>150</v>
      </c>
      <c r="I2" s="7" t="s">
        <v>3</v>
      </c>
    </row>
    <row r="3" spans="1:17">
      <c r="A3" s="3" t="s">
        <v>129</v>
      </c>
      <c r="B3" t="s">
        <v>1</v>
      </c>
      <c r="C3">
        <v>68</v>
      </c>
      <c r="D3">
        <v>116.1</v>
      </c>
      <c r="E3" s="2">
        <f t="shared" ref="E3:E23" si="0">D3/C3</f>
        <v>1.7073529411764705</v>
      </c>
      <c r="F3" s="5">
        <f>D3/D24</f>
        <v>0.20512367491166081</v>
      </c>
      <c r="G3" s="2"/>
      <c r="H3" s="8" t="s">
        <v>81</v>
      </c>
      <c r="I3" s="7"/>
      <c r="J3" s="10">
        <f>51/(51+14)</f>
        <v>0.7846153846153846</v>
      </c>
    </row>
    <row r="4" spans="1:17">
      <c r="A4" s="3" t="s">
        <v>130</v>
      </c>
      <c r="B4" t="s">
        <v>116</v>
      </c>
      <c r="C4">
        <v>47</v>
      </c>
      <c r="D4">
        <v>96.7</v>
      </c>
      <c r="E4" s="2">
        <f t="shared" si="0"/>
        <v>2.0574468085106385</v>
      </c>
      <c r="F4" s="2"/>
      <c r="G4" s="2"/>
      <c r="I4" t="s">
        <v>4</v>
      </c>
      <c r="J4" t="s">
        <v>153</v>
      </c>
      <c r="K4" t="s">
        <v>151</v>
      </c>
    </row>
    <row r="5" spans="1:17">
      <c r="A5" s="3" t="s">
        <v>131</v>
      </c>
      <c r="B5" t="s">
        <v>115</v>
      </c>
      <c r="C5">
        <v>18</v>
      </c>
      <c r="D5">
        <v>74.599999999999994</v>
      </c>
      <c r="E5" s="2">
        <f t="shared" si="0"/>
        <v>4.1444444444444439</v>
      </c>
      <c r="F5" s="2"/>
      <c r="G5" s="2"/>
      <c r="I5" t="s">
        <v>6</v>
      </c>
      <c r="J5" t="s">
        <v>29</v>
      </c>
      <c r="K5" t="s">
        <v>8</v>
      </c>
      <c r="Q5" s="3"/>
    </row>
    <row r="6" spans="1:17">
      <c r="A6" s="3" t="s">
        <v>132</v>
      </c>
      <c r="B6" t="s">
        <v>123</v>
      </c>
      <c r="C6">
        <v>11</v>
      </c>
      <c r="D6">
        <v>28.4</v>
      </c>
      <c r="E6" s="2">
        <f t="shared" si="0"/>
        <v>2.5818181818181816</v>
      </c>
      <c r="F6" s="2"/>
      <c r="G6" s="2"/>
      <c r="I6" t="s">
        <v>9</v>
      </c>
      <c r="J6" t="s">
        <v>16</v>
      </c>
      <c r="K6" t="s">
        <v>5</v>
      </c>
      <c r="Q6" s="3"/>
    </row>
    <row r="7" spans="1:17">
      <c r="A7" s="3" t="s">
        <v>133</v>
      </c>
      <c r="B7" t="s">
        <v>128</v>
      </c>
      <c r="C7">
        <v>11</v>
      </c>
      <c r="D7">
        <v>49.7</v>
      </c>
      <c r="E7" s="2">
        <f t="shared" si="0"/>
        <v>4.5181818181818185</v>
      </c>
      <c r="F7" s="2"/>
      <c r="G7" s="2"/>
      <c r="I7" t="s">
        <v>10</v>
      </c>
      <c r="J7" t="s">
        <v>7</v>
      </c>
      <c r="K7" t="s">
        <v>11</v>
      </c>
      <c r="Q7" s="3"/>
    </row>
    <row r="8" spans="1:17">
      <c r="A8" s="3" t="s">
        <v>134</v>
      </c>
      <c r="B8" t="s">
        <v>111</v>
      </c>
      <c r="C8">
        <v>6</v>
      </c>
      <c r="D8">
        <v>36.4</v>
      </c>
      <c r="E8" s="2">
        <f t="shared" si="0"/>
        <v>6.0666666666666664</v>
      </c>
      <c r="F8" s="2"/>
      <c r="G8" s="2"/>
      <c r="I8" t="s">
        <v>12</v>
      </c>
      <c r="J8" t="s">
        <v>152</v>
      </c>
      <c r="K8" t="s">
        <v>13</v>
      </c>
      <c r="L8" s="1"/>
      <c r="Q8" s="3"/>
    </row>
    <row r="9" spans="1:17">
      <c r="A9" s="3" t="s">
        <v>135</v>
      </c>
      <c r="B9" t="s">
        <v>120</v>
      </c>
      <c r="C9">
        <v>6</v>
      </c>
      <c r="D9">
        <v>13.9</v>
      </c>
      <c r="E9" s="2">
        <f t="shared" si="0"/>
        <v>2.3166666666666669</v>
      </c>
      <c r="F9" s="2"/>
      <c r="G9" s="2"/>
      <c r="I9" t="s">
        <v>14</v>
      </c>
      <c r="J9" t="s">
        <v>29</v>
      </c>
      <c r="K9" t="s">
        <v>8</v>
      </c>
      <c r="Q9" s="3"/>
    </row>
    <row r="10" spans="1:17">
      <c r="A10" s="3" t="s">
        <v>136</v>
      </c>
      <c r="B10" t="s">
        <v>125</v>
      </c>
      <c r="C10">
        <v>6</v>
      </c>
      <c r="D10">
        <v>4.9000000000000004</v>
      </c>
      <c r="E10" s="2">
        <f t="shared" si="0"/>
        <v>0.81666666666666676</v>
      </c>
      <c r="F10" s="2"/>
      <c r="G10" s="2"/>
      <c r="I10" t="s">
        <v>15</v>
      </c>
      <c r="J10" t="s">
        <v>16</v>
      </c>
      <c r="K10" t="s">
        <v>17</v>
      </c>
      <c r="Q10" s="3"/>
    </row>
    <row r="11" spans="1:17">
      <c r="A11" s="3" t="s">
        <v>137</v>
      </c>
      <c r="B11" t="s">
        <v>114</v>
      </c>
      <c r="C11">
        <v>5</v>
      </c>
      <c r="D11">
        <v>7.1</v>
      </c>
      <c r="E11" s="2">
        <f t="shared" si="0"/>
        <v>1.42</v>
      </c>
      <c r="F11" s="2"/>
      <c r="G11" s="2"/>
      <c r="I11" t="s">
        <v>18</v>
      </c>
      <c r="J11" t="s">
        <v>16</v>
      </c>
      <c r="Q11" s="3"/>
    </row>
    <row r="12" spans="1:17">
      <c r="A12" s="3" t="s">
        <v>138</v>
      </c>
      <c r="B12" t="s">
        <v>121</v>
      </c>
      <c r="C12">
        <v>5</v>
      </c>
      <c r="D12">
        <v>24.9</v>
      </c>
      <c r="E12" s="2">
        <f t="shared" si="0"/>
        <v>4.9799999999999995</v>
      </c>
      <c r="F12" s="2"/>
      <c r="G12" s="2"/>
      <c r="I12" t="s">
        <v>19</v>
      </c>
      <c r="J12" t="s">
        <v>16</v>
      </c>
      <c r="K12" t="s">
        <v>49</v>
      </c>
      <c r="Q12" s="3"/>
    </row>
    <row r="13" spans="1:17">
      <c r="A13" s="3" t="s">
        <v>139</v>
      </c>
      <c r="B13" t="s">
        <v>109</v>
      </c>
      <c r="C13">
        <v>4</v>
      </c>
      <c r="D13">
        <v>28.7</v>
      </c>
      <c r="E13" s="2">
        <f t="shared" si="0"/>
        <v>7.1749999999999998</v>
      </c>
      <c r="F13" s="2"/>
      <c r="G13" s="2"/>
      <c r="I13" t="s">
        <v>20</v>
      </c>
      <c r="J13" t="s">
        <v>153</v>
      </c>
      <c r="K13" t="s">
        <v>5</v>
      </c>
      <c r="Q13" s="3"/>
    </row>
    <row r="14" spans="1:17">
      <c r="A14" s="3" t="s">
        <v>140</v>
      </c>
      <c r="B14" t="s">
        <v>124</v>
      </c>
      <c r="C14">
        <v>4</v>
      </c>
      <c r="D14">
        <v>5.3</v>
      </c>
      <c r="E14" s="2">
        <f t="shared" si="0"/>
        <v>1.325</v>
      </c>
      <c r="F14" s="2"/>
      <c r="G14" s="2"/>
      <c r="I14" t="s">
        <v>21</v>
      </c>
      <c r="J14" t="s">
        <v>7</v>
      </c>
      <c r="K14" t="s">
        <v>22</v>
      </c>
      <c r="Q14" s="3"/>
    </row>
    <row r="15" spans="1:17">
      <c r="A15" s="3" t="s">
        <v>141</v>
      </c>
      <c r="B15" t="s">
        <v>127</v>
      </c>
      <c r="C15">
        <v>4</v>
      </c>
      <c r="D15">
        <v>22.5</v>
      </c>
      <c r="E15" s="2">
        <f t="shared" si="0"/>
        <v>5.625</v>
      </c>
      <c r="F15" s="2"/>
      <c r="G15" s="2"/>
      <c r="I15" t="s">
        <v>23</v>
      </c>
      <c r="J15" t="s">
        <v>152</v>
      </c>
      <c r="K15" t="s">
        <v>5</v>
      </c>
      <c r="Q15" s="3"/>
    </row>
    <row r="16" spans="1:17">
      <c r="A16" s="3" t="s">
        <v>142</v>
      </c>
      <c r="B16" t="s">
        <v>113</v>
      </c>
      <c r="C16">
        <v>3</v>
      </c>
      <c r="D16">
        <v>11.7</v>
      </c>
      <c r="E16" s="2">
        <f t="shared" si="0"/>
        <v>3.9</v>
      </c>
      <c r="F16" s="2"/>
      <c r="G16" s="2"/>
      <c r="I16" t="s">
        <v>24</v>
      </c>
      <c r="J16" t="s">
        <v>29</v>
      </c>
      <c r="K16" t="s">
        <v>25</v>
      </c>
      <c r="Q16" s="3"/>
    </row>
    <row r="17" spans="1:17">
      <c r="A17" s="3" t="s">
        <v>143</v>
      </c>
      <c r="B17" t="s">
        <v>117</v>
      </c>
      <c r="C17">
        <v>3</v>
      </c>
      <c r="D17">
        <v>4.3</v>
      </c>
      <c r="E17" s="2">
        <f t="shared" si="0"/>
        <v>1.4333333333333333</v>
      </c>
      <c r="F17" s="2"/>
      <c r="G17" s="2"/>
      <c r="I17" t="s">
        <v>26</v>
      </c>
      <c r="J17" t="s">
        <v>152</v>
      </c>
      <c r="Q17" s="3"/>
    </row>
    <row r="18" spans="1:17">
      <c r="A18" s="3" t="s">
        <v>144</v>
      </c>
      <c r="B18" t="s">
        <v>118</v>
      </c>
      <c r="C18">
        <v>3</v>
      </c>
      <c r="D18">
        <v>6</v>
      </c>
      <c r="E18" s="2">
        <f t="shared" si="0"/>
        <v>2</v>
      </c>
      <c r="F18" s="2"/>
      <c r="G18" s="2"/>
      <c r="I18" t="s">
        <v>27</v>
      </c>
      <c r="J18" t="s">
        <v>29</v>
      </c>
      <c r="K18" t="s">
        <v>28</v>
      </c>
      <c r="P18" s="5"/>
      <c r="Q18" s="3"/>
    </row>
    <row r="19" spans="1:17">
      <c r="A19" s="3" t="s">
        <v>145</v>
      </c>
      <c r="B19" t="s">
        <v>119</v>
      </c>
      <c r="C19">
        <v>3</v>
      </c>
      <c r="D19">
        <v>12.8</v>
      </c>
      <c r="E19" s="2">
        <f t="shared" si="0"/>
        <v>4.2666666666666666</v>
      </c>
      <c r="F19" s="2"/>
      <c r="G19" s="2"/>
      <c r="I19" t="s">
        <v>30</v>
      </c>
      <c r="J19" t="s">
        <v>16</v>
      </c>
      <c r="Q19" s="3"/>
    </row>
    <row r="20" spans="1:17">
      <c r="A20" s="3" t="s">
        <v>146</v>
      </c>
      <c r="B20" t="s">
        <v>122</v>
      </c>
      <c r="C20">
        <v>3</v>
      </c>
      <c r="D20">
        <v>7.6</v>
      </c>
      <c r="E20" s="2">
        <f t="shared" si="0"/>
        <v>2.5333333333333332</v>
      </c>
      <c r="F20" s="2"/>
      <c r="G20" s="2"/>
      <c r="I20" t="s">
        <v>31</v>
      </c>
      <c r="J20" t="s">
        <v>153</v>
      </c>
      <c r="K20" t="s">
        <v>5</v>
      </c>
      <c r="Q20" s="3"/>
    </row>
    <row r="21" spans="1:17">
      <c r="A21" s="3" t="s">
        <v>147</v>
      </c>
      <c r="B21" t="s">
        <v>110</v>
      </c>
      <c r="C21">
        <v>2</v>
      </c>
      <c r="D21">
        <v>4.5999999999999996</v>
      </c>
      <c r="E21" s="2">
        <f t="shared" si="0"/>
        <v>2.2999999999999998</v>
      </c>
      <c r="F21" s="2"/>
      <c r="G21" s="2"/>
      <c r="I21" t="s">
        <v>32</v>
      </c>
      <c r="J21" t="s">
        <v>29</v>
      </c>
      <c r="K21" t="s">
        <v>33</v>
      </c>
      <c r="Q21" s="3"/>
    </row>
    <row r="22" spans="1:17">
      <c r="A22" s="3" t="s">
        <v>148</v>
      </c>
      <c r="B22" t="s">
        <v>126</v>
      </c>
      <c r="C22">
        <v>2</v>
      </c>
      <c r="D22">
        <v>6.1</v>
      </c>
      <c r="E22" s="2">
        <f t="shared" si="0"/>
        <v>3.05</v>
      </c>
      <c r="F22" s="2"/>
      <c r="G22" s="2"/>
      <c r="I22" t="s">
        <v>34</v>
      </c>
      <c r="J22" t="s">
        <v>29</v>
      </c>
      <c r="K22" t="s">
        <v>35</v>
      </c>
      <c r="Q22" s="3"/>
    </row>
    <row r="23" spans="1:17">
      <c r="A23" s="3" t="s">
        <v>149</v>
      </c>
      <c r="B23" t="s">
        <v>112</v>
      </c>
      <c r="C23">
        <v>1</v>
      </c>
      <c r="D23">
        <v>3.7</v>
      </c>
      <c r="E23" s="2">
        <f t="shared" si="0"/>
        <v>3.7</v>
      </c>
      <c r="F23" s="2"/>
      <c r="G23" s="2"/>
      <c r="I23" t="s">
        <v>36</v>
      </c>
      <c r="J23" t="s">
        <v>16</v>
      </c>
      <c r="Q23" s="3"/>
    </row>
    <row r="24" spans="1:17">
      <c r="D24">
        <f>SUM(D3:D23)</f>
        <v>565.99999999999989</v>
      </c>
      <c r="I24" t="s">
        <v>37</v>
      </c>
      <c r="J24" t="s">
        <v>38</v>
      </c>
      <c r="P24" s="5"/>
      <c r="Q24" s="3"/>
    </row>
    <row r="25" spans="1:17">
      <c r="I25" t="s">
        <v>39</v>
      </c>
      <c r="J25" t="s">
        <v>29</v>
      </c>
      <c r="Q25" s="3"/>
    </row>
    <row r="26" spans="1:17">
      <c r="C26" t="s">
        <v>2</v>
      </c>
      <c r="D26" t="s">
        <v>154</v>
      </c>
      <c r="E26" t="s">
        <v>155</v>
      </c>
      <c r="I26" t="s">
        <v>40</v>
      </c>
      <c r="J26" t="s">
        <v>16</v>
      </c>
      <c r="Q26" s="3"/>
    </row>
    <row r="27" spans="1:17">
      <c r="A27" s="3" t="s">
        <v>129</v>
      </c>
      <c r="B27" t="s">
        <v>109</v>
      </c>
      <c r="C27">
        <v>4</v>
      </c>
      <c r="D27">
        <v>28.7</v>
      </c>
      <c r="E27" s="2">
        <f t="shared" ref="E27:E47" si="1">D27/C27</f>
        <v>7.1749999999999998</v>
      </c>
      <c r="F27" s="2"/>
      <c r="G27" s="2"/>
      <c r="I27" t="s">
        <v>41</v>
      </c>
      <c r="J27" t="s">
        <v>29</v>
      </c>
      <c r="Q27" s="3"/>
    </row>
    <row r="28" spans="1:17">
      <c r="A28" s="3" t="s">
        <v>130</v>
      </c>
      <c r="B28" t="s">
        <v>111</v>
      </c>
      <c r="C28">
        <v>6</v>
      </c>
      <c r="D28">
        <v>36.4</v>
      </c>
      <c r="E28" s="2">
        <f t="shared" si="1"/>
        <v>6.0666666666666664</v>
      </c>
      <c r="F28" s="2"/>
      <c r="G28" s="2"/>
      <c r="I28" t="s">
        <v>42</v>
      </c>
      <c r="J28" t="s">
        <v>7</v>
      </c>
      <c r="K28" t="s">
        <v>43</v>
      </c>
      <c r="L28" s="1"/>
      <c r="Q28" s="3"/>
    </row>
    <row r="29" spans="1:17">
      <c r="A29" s="3" t="s">
        <v>131</v>
      </c>
      <c r="B29" t="s">
        <v>127</v>
      </c>
      <c r="C29">
        <v>4</v>
      </c>
      <c r="D29">
        <v>22.5</v>
      </c>
      <c r="E29" s="2">
        <f t="shared" si="1"/>
        <v>5.625</v>
      </c>
      <c r="F29" s="2"/>
      <c r="G29" s="2"/>
      <c r="I29" t="s">
        <v>44</v>
      </c>
      <c r="J29" t="s">
        <v>29</v>
      </c>
      <c r="Q29" s="3"/>
    </row>
    <row r="30" spans="1:17">
      <c r="A30" s="3" t="s">
        <v>132</v>
      </c>
      <c r="B30" t="s">
        <v>121</v>
      </c>
      <c r="C30">
        <v>5</v>
      </c>
      <c r="D30">
        <v>24.9</v>
      </c>
      <c r="E30" s="2">
        <f t="shared" si="1"/>
        <v>4.9799999999999995</v>
      </c>
      <c r="F30" s="2"/>
      <c r="G30" s="2"/>
      <c r="I30" t="s">
        <v>45</v>
      </c>
      <c r="J30" t="s">
        <v>16</v>
      </c>
      <c r="Q30" s="3"/>
    </row>
    <row r="31" spans="1:17">
      <c r="A31" s="3" t="s">
        <v>133</v>
      </c>
      <c r="B31" t="s">
        <v>128</v>
      </c>
      <c r="C31">
        <v>11</v>
      </c>
      <c r="D31">
        <v>49.7</v>
      </c>
      <c r="E31" s="2">
        <f t="shared" si="1"/>
        <v>4.5181818181818185</v>
      </c>
      <c r="F31" s="2"/>
      <c r="G31" s="2"/>
      <c r="I31" t="s">
        <v>46</v>
      </c>
      <c r="J31" t="s">
        <v>16</v>
      </c>
      <c r="Q31" s="3"/>
    </row>
    <row r="32" spans="1:17">
      <c r="A32" s="3" t="s">
        <v>134</v>
      </c>
      <c r="B32" t="s">
        <v>119</v>
      </c>
      <c r="C32">
        <v>3</v>
      </c>
      <c r="D32">
        <v>12.8</v>
      </c>
      <c r="E32" s="2">
        <f t="shared" si="1"/>
        <v>4.2666666666666666</v>
      </c>
      <c r="F32" s="2"/>
      <c r="G32" s="2"/>
      <c r="I32" t="s">
        <v>47</v>
      </c>
      <c r="J32" t="s">
        <v>16</v>
      </c>
      <c r="K32" t="s">
        <v>48</v>
      </c>
      <c r="Q32" s="3"/>
    </row>
    <row r="33" spans="1:17">
      <c r="A33" s="3" t="s">
        <v>135</v>
      </c>
      <c r="B33" t="s">
        <v>115</v>
      </c>
      <c r="C33">
        <v>18</v>
      </c>
      <c r="D33">
        <v>74.599999999999994</v>
      </c>
      <c r="E33" s="2">
        <f t="shared" si="1"/>
        <v>4.1444444444444439</v>
      </c>
      <c r="F33" s="2"/>
      <c r="G33" s="2"/>
      <c r="I33" t="s">
        <v>50</v>
      </c>
      <c r="J33" t="s">
        <v>7</v>
      </c>
      <c r="K33" t="s">
        <v>51</v>
      </c>
      <c r="Q33" s="3"/>
    </row>
    <row r="34" spans="1:17">
      <c r="A34" s="3" t="s">
        <v>136</v>
      </c>
      <c r="B34" t="s">
        <v>113</v>
      </c>
      <c r="C34">
        <v>3</v>
      </c>
      <c r="D34">
        <v>11.7</v>
      </c>
      <c r="E34" s="2">
        <f t="shared" si="1"/>
        <v>3.9</v>
      </c>
      <c r="F34" s="2"/>
      <c r="G34" s="2"/>
      <c r="I34" t="s">
        <v>52</v>
      </c>
      <c r="J34" t="s">
        <v>7</v>
      </c>
      <c r="K34" t="s">
        <v>53</v>
      </c>
      <c r="Q34" s="3"/>
    </row>
    <row r="35" spans="1:17">
      <c r="A35" s="3" t="s">
        <v>137</v>
      </c>
      <c r="B35" t="s">
        <v>112</v>
      </c>
      <c r="C35">
        <v>1</v>
      </c>
      <c r="D35">
        <v>3.7</v>
      </c>
      <c r="E35" s="2">
        <f t="shared" si="1"/>
        <v>3.7</v>
      </c>
      <c r="F35" s="2"/>
      <c r="G35" s="2"/>
      <c r="I35" t="s">
        <v>54</v>
      </c>
      <c r="J35" t="s">
        <v>29</v>
      </c>
      <c r="K35" s="6" t="s">
        <v>55</v>
      </c>
      <c r="Q35" s="3"/>
    </row>
    <row r="36" spans="1:17">
      <c r="A36" s="3" t="s">
        <v>138</v>
      </c>
      <c r="B36" t="s">
        <v>126</v>
      </c>
      <c r="C36">
        <v>2</v>
      </c>
      <c r="D36">
        <v>6.1</v>
      </c>
      <c r="E36" s="2">
        <f t="shared" si="1"/>
        <v>3.05</v>
      </c>
      <c r="F36" s="2"/>
      <c r="G36" s="2"/>
      <c r="I36" t="s">
        <v>56</v>
      </c>
      <c r="J36" t="s">
        <v>152</v>
      </c>
      <c r="K36" t="s">
        <v>57</v>
      </c>
      <c r="Q36" s="3"/>
    </row>
    <row r="37" spans="1:17">
      <c r="A37" s="3" t="s">
        <v>139</v>
      </c>
      <c r="B37" t="s">
        <v>123</v>
      </c>
      <c r="C37">
        <v>11</v>
      </c>
      <c r="D37">
        <v>28.4</v>
      </c>
      <c r="E37" s="2">
        <f t="shared" si="1"/>
        <v>2.5818181818181816</v>
      </c>
      <c r="F37" s="2"/>
      <c r="G37" s="2"/>
      <c r="I37" t="s">
        <v>58</v>
      </c>
      <c r="J37" t="s">
        <v>29</v>
      </c>
      <c r="Q37" s="3"/>
    </row>
    <row r="38" spans="1:17">
      <c r="A38" s="3" t="s">
        <v>140</v>
      </c>
      <c r="B38" t="s">
        <v>122</v>
      </c>
      <c r="C38">
        <v>3</v>
      </c>
      <c r="D38">
        <v>7.6</v>
      </c>
      <c r="E38" s="2">
        <f t="shared" si="1"/>
        <v>2.5333333333333332</v>
      </c>
      <c r="F38" s="2"/>
      <c r="G38" s="2"/>
      <c r="I38" t="s">
        <v>59</v>
      </c>
      <c r="J38" t="s">
        <v>153</v>
      </c>
      <c r="K38" t="s">
        <v>5</v>
      </c>
      <c r="Q38" s="3"/>
    </row>
    <row r="39" spans="1:17">
      <c r="A39" s="3" t="s">
        <v>141</v>
      </c>
      <c r="B39" t="s">
        <v>120</v>
      </c>
      <c r="C39">
        <v>6</v>
      </c>
      <c r="D39">
        <v>13.9</v>
      </c>
      <c r="E39" s="2">
        <f t="shared" si="1"/>
        <v>2.3166666666666669</v>
      </c>
      <c r="F39" s="2"/>
      <c r="G39" s="2"/>
      <c r="I39" t="s">
        <v>60</v>
      </c>
      <c r="J39" t="s">
        <v>29</v>
      </c>
      <c r="Q39" s="3"/>
    </row>
    <row r="40" spans="1:17">
      <c r="A40" s="3" t="s">
        <v>142</v>
      </c>
      <c r="B40" t="s">
        <v>110</v>
      </c>
      <c r="C40">
        <v>2</v>
      </c>
      <c r="D40">
        <v>4.5999999999999996</v>
      </c>
      <c r="E40" s="2">
        <f t="shared" si="1"/>
        <v>2.2999999999999998</v>
      </c>
      <c r="F40" s="2"/>
      <c r="G40" s="2"/>
      <c r="I40" t="s">
        <v>61</v>
      </c>
      <c r="J40" t="s">
        <v>153</v>
      </c>
      <c r="K40" t="s">
        <v>5</v>
      </c>
      <c r="P40" s="5"/>
      <c r="Q40" s="3"/>
    </row>
    <row r="41" spans="1:17">
      <c r="A41" s="3" t="s">
        <v>143</v>
      </c>
      <c r="B41" t="s">
        <v>116</v>
      </c>
      <c r="C41">
        <v>47</v>
      </c>
      <c r="D41">
        <v>96.7</v>
      </c>
      <c r="E41" s="2">
        <f t="shared" si="1"/>
        <v>2.0574468085106385</v>
      </c>
      <c r="F41" s="2"/>
      <c r="G41" s="2"/>
      <c r="I41" t="s">
        <v>62</v>
      </c>
      <c r="J41" t="s">
        <v>16</v>
      </c>
      <c r="Q41" s="3"/>
    </row>
    <row r="42" spans="1:17">
      <c r="A42" s="3" t="s">
        <v>144</v>
      </c>
      <c r="B42" t="s">
        <v>118</v>
      </c>
      <c r="C42">
        <v>3</v>
      </c>
      <c r="D42">
        <v>6</v>
      </c>
      <c r="E42" s="2">
        <f t="shared" si="1"/>
        <v>2</v>
      </c>
      <c r="F42" s="2"/>
      <c r="G42" s="2"/>
      <c r="I42" t="s">
        <v>63</v>
      </c>
      <c r="J42" t="s">
        <v>16</v>
      </c>
      <c r="Q42" s="3"/>
    </row>
    <row r="43" spans="1:17">
      <c r="A43" s="3" t="s">
        <v>145</v>
      </c>
      <c r="B43" t="s">
        <v>1</v>
      </c>
      <c r="C43">
        <v>68</v>
      </c>
      <c r="D43">
        <v>116.1</v>
      </c>
      <c r="E43" s="2">
        <f t="shared" si="1"/>
        <v>1.7073529411764705</v>
      </c>
      <c r="F43" s="2"/>
      <c r="G43" s="2"/>
      <c r="I43" t="s">
        <v>64</v>
      </c>
      <c r="J43" t="s">
        <v>29</v>
      </c>
      <c r="K43" t="s">
        <v>66</v>
      </c>
      <c r="Q43" s="3"/>
    </row>
    <row r="44" spans="1:17">
      <c r="A44" s="3" t="s">
        <v>146</v>
      </c>
      <c r="B44" t="s">
        <v>117</v>
      </c>
      <c r="C44">
        <v>3</v>
      </c>
      <c r="D44">
        <v>4.3</v>
      </c>
      <c r="E44" s="2">
        <f t="shared" si="1"/>
        <v>1.4333333333333333</v>
      </c>
      <c r="F44" s="2"/>
      <c r="G44" s="2"/>
      <c r="I44" t="s">
        <v>65</v>
      </c>
      <c r="J44" t="s">
        <v>29</v>
      </c>
      <c r="K44" t="s">
        <v>8</v>
      </c>
      <c r="Q44" s="3"/>
    </row>
    <row r="45" spans="1:17">
      <c r="A45" s="3" t="s">
        <v>147</v>
      </c>
      <c r="B45" t="s">
        <v>114</v>
      </c>
      <c r="C45">
        <v>5</v>
      </c>
      <c r="D45">
        <v>7.1</v>
      </c>
      <c r="E45" s="2">
        <f t="shared" si="1"/>
        <v>1.42</v>
      </c>
      <c r="F45" s="2"/>
      <c r="G45" s="2"/>
      <c r="I45" t="s">
        <v>67</v>
      </c>
      <c r="J45" t="s">
        <v>29</v>
      </c>
      <c r="K45" t="s">
        <v>68</v>
      </c>
      <c r="Q45" s="3"/>
    </row>
    <row r="46" spans="1:17">
      <c r="A46" s="3" t="s">
        <v>148</v>
      </c>
      <c r="B46" t="s">
        <v>124</v>
      </c>
      <c r="C46">
        <v>4</v>
      </c>
      <c r="D46">
        <v>5.3</v>
      </c>
      <c r="E46" s="2">
        <f t="shared" si="1"/>
        <v>1.325</v>
      </c>
      <c r="F46" s="2"/>
      <c r="G46" s="2"/>
      <c r="I46" t="s">
        <v>69</v>
      </c>
      <c r="J46" t="s">
        <v>29</v>
      </c>
      <c r="K46" t="s">
        <v>70</v>
      </c>
      <c r="Q46" s="3"/>
    </row>
    <row r="47" spans="1:17">
      <c r="A47" s="3" t="s">
        <v>149</v>
      </c>
      <c r="B47" t="s">
        <v>125</v>
      </c>
      <c r="C47">
        <v>6</v>
      </c>
      <c r="D47">
        <v>4.9000000000000004</v>
      </c>
      <c r="E47" s="2">
        <f t="shared" si="1"/>
        <v>0.81666666666666676</v>
      </c>
      <c r="F47" s="2"/>
      <c r="G47" s="2"/>
      <c r="I47" t="s">
        <v>71</v>
      </c>
      <c r="J47" t="s">
        <v>29</v>
      </c>
      <c r="Q47" s="3"/>
    </row>
    <row r="48" spans="1:17">
      <c r="I48" t="s">
        <v>72</v>
      </c>
      <c r="J48" t="s">
        <v>153</v>
      </c>
      <c r="K48" t="s">
        <v>5</v>
      </c>
      <c r="P48" s="5"/>
      <c r="Q48" s="3"/>
    </row>
    <row r="49" spans="7:17">
      <c r="I49" t="s">
        <v>73</v>
      </c>
      <c r="J49" t="s">
        <v>29</v>
      </c>
      <c r="K49" t="s">
        <v>74</v>
      </c>
      <c r="Q49" s="3"/>
    </row>
    <row r="50" spans="7:17">
      <c r="I50" t="s">
        <v>75</v>
      </c>
      <c r="J50" t="s">
        <v>29</v>
      </c>
      <c r="Q50" s="3"/>
    </row>
    <row r="51" spans="7:17">
      <c r="I51" t="s">
        <v>76</v>
      </c>
      <c r="J51" t="s">
        <v>29</v>
      </c>
      <c r="Q51" s="3"/>
    </row>
    <row r="52" spans="7:17">
      <c r="I52" t="s">
        <v>77</v>
      </c>
      <c r="J52" t="s">
        <v>16</v>
      </c>
      <c r="Q52" s="3"/>
    </row>
    <row r="53" spans="7:17">
      <c r="I53" t="s">
        <v>78</v>
      </c>
      <c r="J53" t="s">
        <v>29</v>
      </c>
      <c r="Q53" s="3"/>
    </row>
    <row r="54" spans="7:17">
      <c r="I54" t="s">
        <v>79</v>
      </c>
      <c r="J54" t="s">
        <v>16</v>
      </c>
      <c r="K54" t="s">
        <v>80</v>
      </c>
      <c r="L54" s="1"/>
      <c r="Q54" s="3"/>
    </row>
    <row r="55" spans="7:17">
      <c r="G55" s="7"/>
      <c r="H55" s="9" t="s">
        <v>82</v>
      </c>
      <c r="I55" s="7"/>
      <c r="J55" s="10">
        <f>14/(51+14)</f>
        <v>0.2153846153846154</v>
      </c>
      <c r="Q55" s="3"/>
    </row>
    <row r="56" spans="7:17">
      <c r="I56" t="s">
        <v>83</v>
      </c>
      <c r="J56" t="s">
        <v>7</v>
      </c>
      <c r="K56" t="s">
        <v>84</v>
      </c>
      <c r="Q56" s="3"/>
    </row>
    <row r="57" spans="7:17">
      <c r="I57" t="s">
        <v>85</v>
      </c>
      <c r="J57" t="s">
        <v>16</v>
      </c>
      <c r="K57" t="s">
        <v>86</v>
      </c>
      <c r="Q57" s="3"/>
    </row>
    <row r="58" spans="7:17">
      <c r="I58" t="s">
        <v>87</v>
      </c>
      <c r="J58" t="s">
        <v>7</v>
      </c>
      <c r="K58" t="s">
        <v>22</v>
      </c>
      <c r="Q58" s="3"/>
    </row>
    <row r="59" spans="7:17">
      <c r="I59" t="s">
        <v>88</v>
      </c>
      <c r="J59" t="s">
        <v>7</v>
      </c>
      <c r="Q59" s="3"/>
    </row>
    <row r="60" spans="7:17">
      <c r="I60" t="s">
        <v>89</v>
      </c>
      <c r="J60" t="s">
        <v>7</v>
      </c>
      <c r="K60" t="s">
        <v>90</v>
      </c>
      <c r="Q60" s="3"/>
    </row>
    <row r="61" spans="7:17">
      <c r="I61" t="s">
        <v>91</v>
      </c>
      <c r="J61" t="s">
        <v>7</v>
      </c>
      <c r="K61" t="s">
        <v>92</v>
      </c>
      <c r="Q61" s="3"/>
    </row>
    <row r="62" spans="7:17">
      <c r="I62" t="s">
        <v>93</v>
      </c>
      <c r="J62" t="s">
        <v>29</v>
      </c>
      <c r="Q62" s="3"/>
    </row>
    <row r="63" spans="7:17">
      <c r="I63" t="s">
        <v>94</v>
      </c>
      <c r="J63" t="s">
        <v>152</v>
      </c>
      <c r="K63" t="s">
        <v>95</v>
      </c>
      <c r="Q63" s="3"/>
    </row>
    <row r="64" spans="7:17">
      <c r="I64" t="s">
        <v>96</v>
      </c>
      <c r="J64" t="s">
        <v>152</v>
      </c>
      <c r="K64" t="s">
        <v>97</v>
      </c>
      <c r="Q64" s="3"/>
    </row>
    <row r="65" spans="9:17">
      <c r="I65" t="s">
        <v>98</v>
      </c>
      <c r="J65" t="s">
        <v>7</v>
      </c>
      <c r="K65" t="s">
        <v>99</v>
      </c>
      <c r="L65" s="1"/>
      <c r="Q65" s="3"/>
    </row>
    <row r="66" spans="9:17">
      <c r="I66" t="s">
        <v>100</v>
      </c>
      <c r="J66" t="s">
        <v>152</v>
      </c>
      <c r="K66" t="s">
        <v>97</v>
      </c>
      <c r="Q66" s="3"/>
    </row>
    <row r="67" spans="9:17">
      <c r="I67" t="s">
        <v>101</v>
      </c>
      <c r="J67" t="s">
        <v>16</v>
      </c>
      <c r="Q67" s="3"/>
    </row>
    <row r="68" spans="9:17">
      <c r="I68" t="s">
        <v>102</v>
      </c>
      <c r="J68" t="s">
        <v>29</v>
      </c>
      <c r="K68" t="s">
        <v>8</v>
      </c>
      <c r="Q68" s="3"/>
    </row>
    <row r="69" spans="9:17">
      <c r="I69" t="s">
        <v>103</v>
      </c>
      <c r="J69" t="s">
        <v>7</v>
      </c>
      <c r="K69" t="s">
        <v>104</v>
      </c>
      <c r="Q69" s="3"/>
    </row>
    <row r="70" spans="9:17">
      <c r="I70" t="s">
        <v>105</v>
      </c>
      <c r="J70" t="s">
        <v>7</v>
      </c>
      <c r="K70" t="s">
        <v>106</v>
      </c>
      <c r="Q70" s="3"/>
    </row>
    <row r="71" spans="9:17">
      <c r="I71" t="s">
        <v>107</v>
      </c>
      <c r="J71" t="s">
        <v>29</v>
      </c>
      <c r="Q71" s="3"/>
    </row>
    <row r="72" spans="9:17">
      <c r="I72" t="s">
        <v>108</v>
      </c>
      <c r="J72" t="s">
        <v>7</v>
      </c>
      <c r="P72" s="5"/>
      <c r="Q72" s="3"/>
    </row>
  </sheetData>
  <sortState ref="R5:R72">
    <sortCondition ref="R7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</dc:creator>
  <cp:lastModifiedBy>propietari</cp:lastModifiedBy>
  <dcterms:created xsi:type="dcterms:W3CDTF">2014-05-05T12:42:58Z</dcterms:created>
  <dcterms:modified xsi:type="dcterms:W3CDTF">2014-06-20T09:08:22Z</dcterms:modified>
</cp:coreProperties>
</file>